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1--TONERY\Tonery 2025\Tonery 016\1 výzva\"/>
    </mc:Choice>
  </mc:AlternateContent>
  <xr:revisionPtr revIDLastSave="0" documentId="13_ncr:1_{1632200B-D2CE-4E1B-8539-D59EB331B5CB}" xr6:coauthVersionLast="47" xr6:coauthVersionMax="47" xr10:uidLastSave="{00000000-0000-0000-0000-000000000000}"/>
  <bookViews>
    <workbookView xWindow="1170" yWindow="1170" windowWidth="25005" windowHeight="15405" xr2:uid="{00000000-000D-0000-FFFF-FFFF00000000}"/>
  </bookViews>
  <sheets>
    <sheet name="Tonery" sheetId="1" r:id="rId1"/>
  </sheets>
  <definedNames>
    <definedName name="_xlnm.Print_Area" localSheetId="0">Tonery!$B$1:$V$10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<sst xmlns="http://schemas.openxmlformats.org/spreadsheetml/2006/main" count="40" uniqueCount="39">
  <si>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</si>
  <si>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</si>
  <si>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</si>
  <si>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</si>
  <si>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</si>
  <si>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</si>
  <si>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</si>
  <si>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</si>
  <si>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</si>
  <si>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</si>
  <si>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</si>
  <si>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</si>
  <si>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</si>
  <si>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</si>
  <si>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</si>
  <si>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</si>
  <si>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</si>
  <si>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</si>
  <si>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</si>
  <si>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</si>
  <si>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</si>
  <si>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</si>
  <si>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</si>
  <si>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</si>
  <si>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</si>
  <si>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</si>
  <si>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</si>
  <si>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</si>
  <si>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</si>
  <si>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</si>
  <si>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21 dní</t>
  </si>
  <si>
    <t>Příloha č. 2 Kupní smlouvy - technická specifikace
Tonery (II.) 016 - 2025 (kompatibilní)</t>
  </si>
  <si>
    <t>ks</t>
  </si>
  <si>
    <t>PS-EZ - Milan Panuška,
Tel.: 723 801 815</t>
  </si>
  <si>
    <t>Univrzitní 20, 
301 00 Plzeň,
Provoz a služby - Provoz a opravy energetických zařízení,
místnost UI 112</t>
  </si>
  <si>
    <t>Samostatná faktura</t>
  </si>
  <si>
    <t>NE</t>
  </si>
  <si>
    <r>
      <t>Toner do tiskárny Brother DCP-1512 -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</si>
  <si>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Kompatibilní toner splňující podmínky certifikátu STMC. 
Minimální výtěžnost při 5% pokrytí 1 000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</si>
</sst>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49" fontId="20" fillId="0" borderId="0" xfId="0" applyNumberFormat="1" applyFont="1" applyAlignment="1" applyProtection="1">
      <alignment vertical="center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9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6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6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6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6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6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7" fillId="0" borderId="0" xfId="0" applyFont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center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Normal="100" workbookViewId="0">
      <selection activeCell="G15" sqref="G15"/>
    </sheetView>
  </sheetViews>
  <sheetFormatPr defaultRowHeight="15" x14ac:dyDescent="0.25"/>
  <cols>
    <col min="1" max="1" width="1.42578125" style="7" bestFit="1" customWidth="1"/>
    <col min="2" max="2" width="5.7109375" style="7" bestFit="1" customWidth="1"/>
    <col min="3" max="3" width="49.7109375" style="5" customWidth="1"/>
    <col min="4" max="4" width="9.7109375" style="68" bestFit="1" customWidth="1"/>
    <col min="5" max="5" width="9" style="69" bestFit="1" customWidth="1"/>
    <col min="6" max="6" width="64.7109375" style="5" customWidth="1"/>
    <col min="7" max="7" width="29.5703125" style="5" bestFit="1" customWidth="1"/>
    <col min="8" max="8" width="26.7109375" style="5" customWidth="1"/>
    <col min="9" max="9" width="20.5703125" style="5" bestFit="1" customWidth="1"/>
    <col min="10" max="10" width="19" style="5" customWidth="1"/>
    <col min="11" max="11" width="27.28515625" style="7" hidden="1" customWidth="1"/>
    <col min="12" max="12" width="21" style="7" hidden="1" customWidth="1"/>
    <col min="13" max="13" width="30.42578125" style="7" customWidth="1"/>
    <col min="14" max="14" width="35.28515625" style="7" customWidth="1"/>
    <col min="15" max="15" width="25.7109375" style="5" customWidth="1"/>
    <col min="16" max="16" width="17.7109375" style="5" hidden="1" customWidth="1"/>
    <col min="17" max="17" width="20.7109375" style="7" bestFit="1" customWidth="1"/>
    <col min="18" max="18" width="23.7109375" style="7" customWidth="1"/>
    <col min="19" max="19" width="20.7109375" style="7" bestFit="1" customWidth="1"/>
    <col min="20" max="20" width="19.7109375" style="7" bestFit="1" customWidth="1"/>
    <col min="21" max="21" width="17.28515625" style="7" hidden="1" customWidth="1"/>
    <col min="22" max="22" width="40.42578125" style="8" customWidth="1"/>
    <col min="23" max="16384" width="9.140625" style="7"/>
  </cols>
  <sheetData>
    <row r="1" spans="2:22" ht="42" customHeight="1" x14ac:dyDescent="0.25">
      <c r="B1" s="1" t="s">
        <v>31</v>
      </c>
      <c r="C1" s="2"/>
      <c r="D1" s="3"/>
      <c r="E1" s="4"/>
      <c r="G1" s="6"/>
    </row>
    <row r="2" spans="2:22" ht="18.75" x14ac:dyDescent="0.25">
      <c r="B2" s="9"/>
      <c r="C2" s="7"/>
      <c r="D2" s="9"/>
      <c r="E2" s="10"/>
      <c r="F2" s="11"/>
      <c r="G2" s="12"/>
      <c r="H2" s="13"/>
      <c r="I2" s="13"/>
      <c r="J2" s="13"/>
      <c r="K2" s="13"/>
      <c r="L2" s="13"/>
      <c r="M2" s="13"/>
      <c r="N2" s="13"/>
      <c r="O2" s="13"/>
      <c r="P2" s="11"/>
      <c r="Q2" s="14"/>
      <c r="R2" s="14"/>
      <c r="T2" s="14"/>
      <c r="U2" s="15"/>
      <c r="V2" s="16"/>
    </row>
    <row r="3" spans="2:22" ht="15.75" x14ac:dyDescent="0.25">
      <c r="B3" s="17"/>
      <c r="C3" s="18" t="s">
        <v>0</v>
      </c>
      <c r="D3" s="19"/>
      <c r="E3" s="19"/>
      <c r="F3" s="19"/>
      <c r="G3" s="13"/>
      <c r="H3" s="13"/>
      <c r="I3" s="13"/>
      <c r="J3" s="13"/>
      <c r="K3" s="13"/>
      <c r="L3" s="13"/>
      <c r="M3" s="13"/>
      <c r="N3" s="13"/>
      <c r="O3" s="13"/>
      <c r="P3" s="20"/>
      <c r="Q3" s="20"/>
      <c r="R3" s="20"/>
      <c r="S3" s="20"/>
      <c r="T3" s="20"/>
    </row>
    <row r="4" spans="2:22" ht="18" customHeight="1" thickBot="1" x14ac:dyDescent="0.3">
      <c r="B4" s="21"/>
      <c r="C4" s="22" t="s">
        <v>1</v>
      </c>
      <c r="D4" s="19"/>
      <c r="E4" s="19"/>
      <c r="F4" s="19"/>
      <c r="G4" s="19"/>
      <c r="H4" s="19"/>
      <c r="I4" s="14"/>
      <c r="J4" s="14"/>
      <c r="K4" s="14"/>
      <c r="L4" s="14"/>
      <c r="M4" s="14"/>
      <c r="N4" s="14"/>
      <c r="O4" s="11"/>
      <c r="P4" s="11"/>
      <c r="Q4" s="14"/>
      <c r="R4" s="14"/>
      <c r="T4" s="14"/>
    </row>
    <row r="5" spans="2:22" ht="34.5" customHeight="1" thickBot="1" x14ac:dyDescent="0.3">
      <c r="B5" s="23"/>
      <c r="C5" s="24"/>
      <c r="D5" s="25"/>
      <c r="E5" s="25"/>
      <c r="F5" s="11"/>
      <c r="G5" s="26" t="s">
        <v>2</v>
      </c>
      <c r="H5" s="11"/>
      <c r="I5" s="11"/>
      <c r="J5" s="7"/>
      <c r="N5" s="27"/>
      <c r="O5" s="27"/>
      <c r="P5" s="7"/>
      <c r="R5" s="26" t="s">
        <v>2</v>
      </c>
      <c r="U5" s="28"/>
      <c r="V5" s="7"/>
    </row>
    <row r="6" spans="2:22" ht="66.75" customHeight="1" thickTop="1" thickBot="1" x14ac:dyDescent="0.3">
      <c r="B6" s="29" t="s">
        <v>3</v>
      </c>
      <c r="C6" s="30" t="s">
        <v>16</v>
      </c>
      <c r="D6" s="30" t="s">
        <v>4</v>
      </c>
      <c r="E6" s="30" t="s">
        <v>17</v>
      </c>
      <c r="F6" s="30" t="s">
        <v>18</v>
      </c>
      <c r="G6" s="31" t="s">
        <v>5</v>
      </c>
      <c r="H6" s="30" t="s">
        <v>15</v>
      </c>
      <c r="I6" s="30" t="s">
        <v>19</v>
      </c>
      <c r="J6" s="30" t="s">
        <v>20</v>
      </c>
      <c r="K6" s="30" t="s">
        <v>29</v>
      </c>
      <c r="L6" s="30" t="s">
        <v>21</v>
      </c>
      <c r="M6" s="32" t="s">
        <v>22</v>
      </c>
      <c r="N6" s="30" t="s">
        <v>23</v>
      </c>
      <c r="O6" s="30" t="s">
        <v>24</v>
      </c>
      <c r="P6" s="30" t="s">
        <v>25</v>
      </c>
      <c r="Q6" s="30" t="s">
        <v>6</v>
      </c>
      <c r="R6" s="33" t="s">
        <v>7</v>
      </c>
      <c r="S6" s="32" t="s">
        <v>8</v>
      </c>
      <c r="T6" s="32" t="s">
        <v>9</v>
      </c>
      <c r="U6" s="30" t="s">
        <v>26</v>
      </c>
      <c r="V6" s="30" t="s">
        <v>27</v>
      </c>
    </row>
    <row r="7" spans="2:22" ht="111.75" customHeight="1" thickTop="1" thickBot="1" x14ac:dyDescent="0.3">
      <c r="B7" s="34">
        <v>1</v>
      </c>
      <c r="C7" s="35" t="s">
        <v>37</v>
      </c>
      <c r="D7" s="36">
        <v>3</v>
      </c>
      <c r="E7" s="37" t="s">
        <v>32</v>
      </c>
      <c r="F7" s="35" t="s">
        <v>38</v>
      </c>
      <c r="G7" s="71"/>
      <c r="H7" s="38" t="s">
        <v>28</v>
      </c>
      <c r="I7" s="39" t="s">
        <v>35</v>
      </c>
      <c r="J7" s="40" t="s">
        <v>36</v>
      </c>
      <c r="K7" s="37"/>
      <c r="L7" s="37"/>
      <c r="M7" s="41" t="s">
        <v>33</v>
      </c>
      <c r="N7" s="41" t="s">
        <v>34</v>
      </c>
      <c r="O7" s="42" t="s">
        <v>30</v>
      </c>
      <c r="P7" s="43">
        <f t="shared" ref="P7" si="0">D7*Q7</f>
        <v>1500</v>
      </c>
      <c r="Q7" s="44">
        <v>500</v>
      </c>
      <c r="R7" s="72"/>
      <c r="S7" s="45">
        <f t="shared" ref="S7" si="1">D7*R7</f>
        <v>0</v>
      </c>
      <c r="T7" s="46" t="str">
        <f t="shared" ref="T7" si="2">IF(ISNUMBER(R7), IF(R7&gt;Q7,"NEVYHOVUJE","VYHOVUJE")," ")</f>
        <v xml:space="preserve"> </v>
      </c>
      <c r="U7" s="37"/>
      <c r="V7" s="37" t="s">
        <v>10</v>
      </c>
    </row>
    <row r="8" spans="2:22" ht="13.5" customHeight="1" thickTop="1" thickBot="1" x14ac:dyDescent="0.3">
      <c r="C8" s="7"/>
      <c r="D8" s="7"/>
      <c r="E8" s="7"/>
      <c r="F8" s="7"/>
      <c r="G8" s="7"/>
      <c r="H8" s="7"/>
      <c r="I8" s="7"/>
      <c r="J8" s="7"/>
      <c r="O8" s="7"/>
      <c r="P8" s="7"/>
      <c r="S8" s="47"/>
    </row>
    <row r="9" spans="2:22" ht="60.75" customHeight="1" thickTop="1" thickBot="1" x14ac:dyDescent="0.3">
      <c r="B9" s="48" t="s">
        <v>11</v>
      </c>
      <c r="C9" s="49"/>
      <c r="D9" s="49"/>
      <c r="E9" s="49"/>
      <c r="F9" s="49"/>
      <c r="G9" s="49"/>
      <c r="H9" s="50"/>
      <c r="I9" s="51"/>
      <c r="J9" s="51"/>
      <c r="K9" s="51"/>
      <c r="L9" s="52"/>
      <c r="M9" s="28"/>
      <c r="N9" s="28"/>
      <c r="O9" s="53"/>
      <c r="P9" s="53"/>
      <c r="Q9" s="54" t="s">
        <v>12</v>
      </c>
      <c r="R9" s="55" t="s">
        <v>13</v>
      </c>
      <c r="S9" s="56"/>
      <c r="T9" s="57"/>
      <c r="U9" s="27"/>
      <c r="V9" s="58"/>
    </row>
    <row r="10" spans="2:22" ht="33" customHeight="1" thickTop="1" thickBot="1" x14ac:dyDescent="0.3">
      <c r="B10" s="59" t="s">
        <v>14</v>
      </c>
      <c r="C10" s="59"/>
      <c r="D10" s="59"/>
      <c r="E10" s="59"/>
      <c r="F10" s="59"/>
      <c r="G10" s="59"/>
      <c r="H10" s="60"/>
      <c r="I10" s="61"/>
      <c r="L10" s="9"/>
      <c r="M10" s="9"/>
      <c r="N10" s="9"/>
      <c r="O10" s="62"/>
      <c r="P10" s="62"/>
      <c r="Q10" s="63">
        <f>SUM(P7:P7)</f>
        <v>1500</v>
      </c>
      <c r="R10" s="64">
        <f>SUM(S7:S7)</f>
        <v>0</v>
      </c>
      <c r="S10" s="65"/>
      <c r="T10" s="66"/>
    </row>
    <row r="11" spans="2:22" ht="14.25" customHeight="1" thickTop="1" x14ac:dyDescent="0.25">
      <c r="B11" s="67"/>
    </row>
    <row r="12" spans="2:22" ht="14.25" customHeight="1" x14ac:dyDescent="0.25">
      <c r="B12" s="70"/>
      <c r="C12" s="6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mENW+j1g99gJ/iSweFl3RiCtlHORWJAjgDEgYv1wku+u08tOkjmK3C9qmILiXsSWkktaxuaQX5zwXW+35mhHww==" saltValue="5j01x5Mb+bQgd7w+P3/j/g==" spinCount="100000" sheet="1" objects="1" scenarios="1"/>
  <mergeCells count="5">
    <mergeCell ref="B10:G10"/>
    <mergeCell ref="R10:T10"/>
    <mergeCell ref="B1:C1"/>
    <mergeCell ref="B9:G9"/>
    <mergeCell ref="R9:T9"/>
  </mergeCells>
  <phoneticPr fontId="18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G7 R7">
    <cfRule type="notContainsBlanks" dxfId="9" priority="26">
      <formula>LEN(TRIM(G7))&gt;0</formula>
    </cfRule>
    <cfRule type="notContainsBlanks" dxfId="8" priority="27">
      <formula>LEN(TRIM(G7))&gt;0</formula>
    </cfRule>
    <cfRule type="containsBlanks" dxfId="7" priority="29">
      <formula>LEN(TRIM(G7))=0</formula>
    </cfRule>
  </conditionalFormatting>
  <conditionalFormatting sqref="G7">
    <cfRule type="notContainsBlanks" dxfId="6" priority="25">
      <formula>LEN(TRIM(G7))&gt;0</formula>
    </cfRule>
  </conditionalFormatting>
  <conditionalFormatting sqref="H7">
    <cfRule type="containsText" dxfId="5" priority="1" operator="containsText" text="NE">
      <formula>NOT(ISERROR(SEARCH("NE",H7)))</formula>
    </cfRule>
    <cfRule type="containsText" dxfId="4" priority="2" operator="containsText" text="ANO">
      <formula>NOT(ISERROR(SEARCH("ANO",H7)))</formula>
    </cfRule>
    <cfRule type="containsBlanks" dxfId="3" priority="3">
      <formula>LEN(TRIM(H7))=0</formula>
    </cfRule>
    <cfRule type="notContainsBlanks" dxfId="2" priority="4">
      <formula>LEN(TRIM(H7))&gt;0</formula>
    </cfRule>
  </conditionalFormatting>
  <conditionalFormatting sqref="T7">
    <cfRule type="cellIs" dxfId="1" priority="48" operator="equal">
      <formula>"NEVYHOVUJE"</formula>
    </cfRule>
    <cfRule type="cellIs" dxfId="0" priority="49" operator="equal">
      <formula>"VYHOVUJE"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2025-05-23T05:21:23Z</cp:lastPrinted>
  <dcterms:created xsi:type="dcterms:W3CDTF">2014-03-05T12:43:32Z</dcterms:created>
  <dcterms:modified xsi:type="dcterms:W3CDTF">2025-05-23T06:27:49Z</dcterms:modified>
</cp:coreProperties>
</file>